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14 ESTADÍSTICAS\OVINOS\EXISTENCIAS\2023\31-03-2023\"/>
    </mc:Choice>
  </mc:AlternateContent>
  <bookViews>
    <workbookView xWindow="66060" yWindow="-120" windowWidth="21840" windowHeight="13740"/>
  </bookViews>
  <sheets>
    <sheet name="Existencias ovinas x pcia" sheetId="3" r:id="rId1"/>
    <sheet name="ESRI_MAPINFO_SHEET" sheetId="4" state="very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3" l="1"/>
  <c r="C26" i="3" l="1"/>
  <c r="B26" i="3"/>
  <c r="I6" i="3" l="1"/>
  <c r="I25" i="3" l="1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5" i="3"/>
  <c r="I4" i="3"/>
  <c r="I3" i="3"/>
  <c r="H26" i="3"/>
  <c r="G26" i="3"/>
  <c r="F26" i="3"/>
  <c r="E26" i="3"/>
  <c r="D26" i="3"/>
  <c r="I26" i="3" l="1"/>
  <c r="J24" i="3" l="1"/>
  <c r="J22" i="3"/>
  <c r="J20" i="3"/>
  <c r="J18" i="3"/>
  <c r="J16" i="3"/>
  <c r="J14" i="3"/>
  <c r="J12" i="3"/>
  <c r="J10" i="3"/>
  <c r="J8" i="3"/>
  <c r="J6" i="3"/>
  <c r="J4" i="3"/>
  <c r="J23" i="3"/>
  <c r="J21" i="3"/>
  <c r="J19" i="3"/>
  <c r="J17" i="3"/>
  <c r="J15" i="3"/>
  <c r="J13" i="3"/>
  <c r="J11" i="3"/>
  <c r="J9" i="3"/>
  <c r="J7" i="3"/>
  <c r="J5" i="3"/>
  <c r="J3" i="3"/>
  <c r="J25" i="3"/>
  <c r="J26" i="3" l="1"/>
</calcChain>
</file>

<file path=xl/sharedStrings.xml><?xml version="1.0" encoding="utf-8"?>
<sst xmlns="http://schemas.openxmlformats.org/spreadsheetml/2006/main" count="43" uniqueCount="42">
  <si>
    <t>CORRIENTES</t>
  </si>
  <si>
    <t>ENTRE RIOS</t>
  </si>
  <si>
    <t>CORDOBA</t>
  </si>
  <si>
    <t>LA PAMPA</t>
  </si>
  <si>
    <t>SALTA</t>
  </si>
  <si>
    <t>CHACO</t>
  </si>
  <si>
    <t>BUENOS AIRES</t>
  </si>
  <si>
    <t>SAN JUAN</t>
  </si>
  <si>
    <t>MISIONES</t>
  </si>
  <si>
    <t>MENDOZA</t>
  </si>
  <si>
    <t>SANTIAGO DEL ESTERO</t>
  </si>
  <si>
    <t>NEUQUEN</t>
  </si>
  <si>
    <t>CHUBUT</t>
  </si>
  <si>
    <t>SANTA FE</t>
  </si>
  <si>
    <t>FORMOSA</t>
  </si>
  <si>
    <t>RIO NEGRO</t>
  </si>
  <si>
    <t>TUCUMAN</t>
  </si>
  <si>
    <t>JUJUY</t>
  </si>
  <si>
    <t>CATAMARCA</t>
  </si>
  <si>
    <t>SAN LUIS</t>
  </si>
  <si>
    <t>SANTA CRUZ</t>
  </si>
  <si>
    <t>LA RIOJA</t>
  </si>
  <si>
    <t>TIERRA DEL FUEGO</t>
  </si>
  <si>
    <t>TOTAL DE OVINOS</t>
  </si>
  <si>
    <t>CORDEROS</t>
  </si>
  <si>
    <t>CAPONES</t>
  </si>
  <si>
    <t>BORREGOS</t>
  </si>
  <si>
    <t>OVEJAS</t>
  </si>
  <si>
    <t>CARNEROS</t>
  </si>
  <si>
    <t>Total general</t>
  </si>
  <si>
    <t>Provincia</t>
  </si>
  <si>
    <t>% de participación</t>
  </si>
  <si>
    <t>Establecimientos</t>
  </si>
  <si>
    <t>Unidad Productiva</t>
  </si>
  <si>
    <t>EXISTENCIAS</t>
  </si>
  <si>
    <t>PATAGONICA</t>
  </si>
  <si>
    <t>CENTRO</t>
  </si>
  <si>
    <t>NEA</t>
  </si>
  <si>
    <t>NOA</t>
  </si>
  <si>
    <t>CUYO</t>
  </si>
  <si>
    <t>ESTABLECIMIENTOS</t>
  </si>
  <si>
    <t>Fuente:  Dirección Nacional de Sanidad Animal - SENASA, elaborado por la Dirección de Bovinos y Rumiantes Menores - SAGyP -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</si>
</sst>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9" x14ac:knownFonts="1"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5"/>
      <color rgb="FFFFFFFF"/>
      <name val="Calibri"/>
      <family val="2"/>
    </font>
    <font>
      <sz val="15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7BBE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vertical="center"/>
    </xf>
    <xf numFmtId="10" fontId="2" fillId="0" borderId="0" xfId="0" applyNumberFormat="1" applyFont="1"/>
    <xf numFmtId="164" fontId="3" fillId="0" borderId="1" xfId="0" applyNumberFormat="1" applyFont="1" applyBorder="1"/>
    <xf numFmtId="10" fontId="3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4" fillId="2" borderId="0" xfId="0" applyFont="1" applyFill="1"/>
    <xf numFmtId="164" fontId="4" fillId="2" borderId="0" xfId="0" applyNumberFormat="1" applyFont="1" applyFill="1"/>
    <xf numFmtId="164" fontId="5" fillId="2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10" fontId="3" fillId="0" borderId="1" xfId="0" applyNumberFormat="1" applyFont="1" applyFill="1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10" fontId="6" fillId="3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7" fillId="4" borderId="0" xfId="0" applyFont="1" applyFill="1" applyAlignment="1">
      <alignment horizontal="center" vertical="center" wrapText="1" readingOrder="1"/>
    </xf>
    <xf numFmtId="0" fontId="8" fillId="0" borderId="0" xfId="0" applyFont="1" applyAlignment="1">
      <alignment horizontal="left" wrapText="1" readingOrder="1"/>
    </xf>
    <xf numFmtId="3" fontId="8" fillId="0" borderId="0" xfId="0" applyNumberFormat="1" applyFont="1" applyAlignment="1">
      <alignment horizontal="center" wrapText="1" readingOrder="1"/>
    </xf>
    <xf numFmtId="0" fontId="8" fillId="0" borderId="2" xfId="0" applyFont="1" applyBorder="1" applyAlignment="1">
      <alignment horizontal="left" wrapText="1" readingOrder="1"/>
    </xf>
    <xf numFmtId="3" fontId="8" fillId="0" borderId="2" xfId="0" applyNumberFormat="1" applyFont="1" applyBorder="1" applyAlignment="1">
      <alignment horizontal="center" wrapText="1" readingOrder="1"/>
    </xf>
    <xf numFmtId="0" fontId="7" fillId="4" borderId="3" xfId="0" applyFont="1" applyFill="1" applyBorder="1" applyAlignment="1">
      <alignment horizontal="left" vertical="center" wrapText="1" readingOrder="1"/>
    </xf>
    <xf numFmtId="3" fontId="7" fillId="4" borderId="3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'Existencias ovinas x pcia'!$B$31</c:f>
              <c:strCache>
                <c:ptCount val="1"/>
                <c:pt idx="0">
                  <c:v>ESTABLECIMIENTOS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'Existencias ovinas x pcia'!$A$32:$A$36</c:f>
              <c:strCache>
                <c:ptCount val="5"/>
                <c:pt idx="0">
                  <c:v>PATAGONICA</c:v>
                </c:pt>
                <c:pt idx="1">
                  <c:v>CENTRO</c:v>
                </c:pt>
                <c:pt idx="2">
                  <c:v>NEA</c:v>
                </c:pt>
                <c:pt idx="3">
                  <c:v>NOA</c:v>
                </c:pt>
                <c:pt idx="4">
                  <c:v>CUYO</c:v>
                </c:pt>
              </c:strCache>
            </c:strRef>
          </c:cat>
          <c:val>
            <c:numRef>
              <c:f>'Existencias ovinas x pcia'!$B$32:$B$36</c:f>
              <c:numCache>
                <c:formatCode>#,##0</c:formatCode>
                <c:ptCount val="5"/>
                <c:pt idx="0">
                  <c:v>7383</c:v>
                </c:pt>
                <c:pt idx="1">
                  <c:v>51249</c:v>
                </c:pt>
                <c:pt idx="2">
                  <c:v>20660</c:v>
                </c:pt>
                <c:pt idx="3">
                  <c:v>7946</c:v>
                </c:pt>
                <c:pt idx="4">
                  <c:v>4590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2136016"/>
        <c:axId val="612137696"/>
      </c:barChart>
      <c:barChart>
        <c:barDir val="col"/>
        <c:grouping val="stacked"/>
        <c:varyColors val="0"/>
        <c:ser>
          <c:idx val="1"/>
          <c:order val="1"/>
          <c:tx>
            <c:strRef>
              <c:f>'Existencias ovinas x pcia'!$C$31</c:f>
              <c:strCache>
                <c:ptCount val="1"/>
                <c:pt idx="0">
                  <c:v>EXISTENCIAS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'Existencias ovinas x pcia'!$A$32:$A$36</c:f>
              <c:strCache>
                <c:ptCount val="5"/>
                <c:pt idx="0">
                  <c:v>PATAGONICA</c:v>
                </c:pt>
                <c:pt idx="1">
                  <c:v>CENTRO</c:v>
                </c:pt>
                <c:pt idx="2">
                  <c:v>NEA</c:v>
                </c:pt>
                <c:pt idx="3">
                  <c:v>NOA</c:v>
                </c:pt>
                <c:pt idx="4">
                  <c:v>CUYO</c:v>
                </c:pt>
              </c:strCache>
            </c:strRef>
          </c:cat>
          <c:val>
            <c:numRef>
              <c:f>'Existencias ovinas x pcia'!$C$32:$C$36</c:f>
              <c:numCache>
                <c:formatCode>#,##0</c:formatCode>
                <c:ptCount val="5"/>
                <c:pt idx="0">
                  <c:v>6835542</c:v>
                </c:pt>
                <c:pt idx="1">
                  <c:v>3289944</c:v>
                </c:pt>
                <c:pt idx="2">
                  <c:v>1429481</c:v>
                </c:pt>
                <c:pt idx="3">
                  <c:v>830336</c:v>
                </c:pt>
                <c:pt idx="4">
                  <c:v>224157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612134896"/>
        <c:axId val="612133216"/>
      </c:barChart>
      <c:catAx>
        <c:axId val="61213601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12137696"/>
        <c:crosses val="autoZero"/>
        <c:auto val="1"/>
        <c:lblAlgn val="ctr"/>
        <c:lblOffset val="100"/>
        <c:noMultiLvlLbl val="0"/>
      </c:catAx>
      <c:valAx>
        <c:axId val="61213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Establecimientos (Unidades)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12136016"/>
        <c:crosses val="autoZero"/>
        <c:crossBetween val="between"/>
      </c:valAx>
      <c:valAx>
        <c:axId val="6121332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Existencias (Cabezas)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12134896"/>
        <c:crosses val="max"/>
        <c:crossBetween val="between"/>
      </c:valAx>
      <c:catAx>
        <c:axId val="61213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2133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821444</xdr:colOff>
      <xdr:row>28</xdr:row>
      <xdr:rowOff>161413</xdr:rowOff>
    </xdr:from>
    <xdr:to>
      <xdr:col>11</xdr:col>
      <xdr:colOff>313765</xdr:colOff>
      <xdr:row>39</xdr:row>
      <xdr:rowOff>179294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42317</xdr:colOff>
      <xdr:row>8</xdr:row>
      <xdr:rowOff>50765</xdr:rowOff>
    </xdr:to>
    <xdr:sp macro="" textlink="">
      <xdr:nvSpPr>
        <xdr:cNvPr id="2" name="EsriDoNotEdit"/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baseColWidth="10" defaultRowHeight="15" x14ac:dyDescent="0.25"/>
  <cols>
    <col min="1" max="1" width="17.5546875" style="1" customWidth="1"/>
    <col min="2" max="2" width="20.21875" style="1" customWidth="1"/>
    <col min="3" max="3" width="17.5546875" style="2" customWidth="1"/>
    <col min="4" max="8" width="11.77734375" style="2" customWidth="1"/>
    <col min="9" max="9" width="13.109375" style="2" bestFit="1" customWidth="1"/>
    <col min="10" max="10" width="13.33203125" style="6" bestFit="1" customWidth="1"/>
    <col min="11" max="16384" width="11.5546875" style="1"/>
  </cols>
  <sheetData>
    <row r="1" spans="1:10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10" s="5" customFormat="1" x14ac:dyDescent="0.3">
      <c r="A2" s="17" t="s">
        <v>30</v>
      </c>
      <c r="B2" s="18" t="s">
        <v>32</v>
      </c>
      <c r="C2" s="19" t="s">
        <v>33</v>
      </c>
      <c r="D2" s="18" t="s">
        <v>28</v>
      </c>
      <c r="E2" s="18" t="s">
        <v>27</v>
      </c>
      <c r="F2" s="18" t="s">
        <v>26</v>
      </c>
      <c r="G2" s="18" t="s">
        <v>25</v>
      </c>
      <c r="H2" s="18" t="s">
        <v>24</v>
      </c>
      <c r="I2" s="18" t="s">
        <v>23</v>
      </c>
      <c r="J2" s="20" t="s">
        <v>31</v>
      </c>
    </row>
    <row r="3" spans="1:10" x14ac:dyDescent="0.25">
      <c r="A3" s="32" t="s">
        <v>6</v>
      </c>
      <c r="B3" s="9">
        <v>22658</v>
      </c>
      <c r="C3" s="9">
        <v>26142</v>
      </c>
      <c r="D3" s="3">
        <v>79215</v>
      </c>
      <c r="E3" s="3">
        <v>1225801</v>
      </c>
      <c r="F3" s="3">
        <v>124118</v>
      </c>
      <c r="G3" s="3">
        <v>43339</v>
      </c>
      <c r="H3" s="3">
        <v>351534</v>
      </c>
      <c r="I3" s="7">
        <f t="shared" ref="I3:I25" si="0">SUM(D3:H3)</f>
        <v>1824007</v>
      </c>
      <c r="J3" s="8">
        <f t="shared" ref="J3:J25" si="1">+I3/$I$26</f>
        <v>0.1446538551214723</v>
      </c>
    </row>
    <row r="4" spans="1:10" x14ac:dyDescent="0.25">
      <c r="A4" s="32" t="s">
        <v>18</v>
      </c>
      <c r="B4" s="9">
        <v>611</v>
      </c>
      <c r="C4" s="9">
        <v>1136</v>
      </c>
      <c r="D4" s="3">
        <v>2986</v>
      </c>
      <c r="E4" s="3">
        <v>26291</v>
      </c>
      <c r="F4" s="3">
        <v>3441</v>
      </c>
      <c r="G4" s="3">
        <v>1600</v>
      </c>
      <c r="H4" s="3">
        <v>3770</v>
      </c>
      <c r="I4" s="7">
        <f t="shared" si="0"/>
        <v>38088</v>
      </c>
      <c r="J4" s="8">
        <f t="shared" si="1"/>
        <v>3.020589303586355E-3</v>
      </c>
    </row>
    <row r="5" spans="1:10" x14ac:dyDescent="0.25">
      <c r="A5" s="32" t="s">
        <v>5</v>
      </c>
      <c r="B5" s="9">
        <v>7097</v>
      </c>
      <c r="C5" s="9">
        <v>10825</v>
      </c>
      <c r="D5" s="3">
        <v>19661</v>
      </c>
      <c r="E5" s="3">
        <v>153653</v>
      </c>
      <c r="F5" s="3">
        <v>26613</v>
      </c>
      <c r="G5" s="3">
        <v>5830</v>
      </c>
      <c r="H5" s="3">
        <v>24803</v>
      </c>
      <c r="I5" s="7">
        <f t="shared" si="0"/>
        <v>230560</v>
      </c>
      <c r="J5" s="8">
        <f t="shared" si="1"/>
        <v>1.8284684673253254E-2</v>
      </c>
    </row>
    <row r="6" spans="1:10" s="24" customFormat="1" x14ac:dyDescent="0.25">
      <c r="A6" s="32" t="s">
        <v>12</v>
      </c>
      <c r="B6" s="13">
        <v>3219</v>
      </c>
      <c r="C6" s="13">
        <v>3828</v>
      </c>
      <c r="D6" s="14">
        <v>98757</v>
      </c>
      <c r="E6" s="14">
        <v>1560564</v>
      </c>
      <c r="F6" s="14">
        <v>517866</v>
      </c>
      <c r="G6" s="14">
        <v>500173</v>
      </c>
      <c r="H6" s="14">
        <v>468604</v>
      </c>
      <c r="I6" s="15">
        <f t="shared" si="0"/>
        <v>3145964</v>
      </c>
      <c r="J6" s="16">
        <f t="shared" si="1"/>
        <v>0.24949236525592691</v>
      </c>
    </row>
    <row r="7" spans="1:10" x14ac:dyDescent="0.25">
      <c r="A7" s="32" t="s">
        <v>2</v>
      </c>
      <c r="B7" s="9">
        <v>10220</v>
      </c>
      <c r="C7" s="9">
        <v>11674</v>
      </c>
      <c r="D7" s="3">
        <v>19038</v>
      </c>
      <c r="E7" s="3">
        <v>262724</v>
      </c>
      <c r="F7" s="3">
        <v>31276</v>
      </c>
      <c r="G7" s="3">
        <v>6661</v>
      </c>
      <c r="H7" s="3">
        <v>65640</v>
      </c>
      <c r="I7" s="7">
        <f t="shared" si="0"/>
        <v>385339</v>
      </c>
      <c r="J7" s="8">
        <f t="shared" si="1"/>
        <v>3.0559516426555935E-2</v>
      </c>
    </row>
    <row r="8" spans="1:10" x14ac:dyDescent="0.25">
      <c r="A8" s="32" t="s">
        <v>0</v>
      </c>
      <c r="B8" s="9">
        <v>8789</v>
      </c>
      <c r="C8" s="9">
        <v>14593</v>
      </c>
      <c r="D8" s="3">
        <v>44546</v>
      </c>
      <c r="E8" s="3">
        <v>596735</v>
      </c>
      <c r="F8" s="3">
        <v>145555</v>
      </c>
      <c r="G8" s="3">
        <v>34113</v>
      </c>
      <c r="H8" s="3">
        <v>233884</v>
      </c>
      <c r="I8" s="7">
        <f t="shared" si="0"/>
        <v>1054833</v>
      </c>
      <c r="J8" s="8">
        <f t="shared" si="1"/>
        <v>8.3654097796416346E-2</v>
      </c>
    </row>
    <row r="9" spans="1:10" x14ac:dyDescent="0.25">
      <c r="A9" s="32" t="s">
        <v>1</v>
      </c>
      <c r="B9" s="9">
        <v>10071</v>
      </c>
      <c r="C9" s="9">
        <v>13147</v>
      </c>
      <c r="D9" s="3">
        <v>26711</v>
      </c>
      <c r="E9" s="3">
        <v>383524</v>
      </c>
      <c r="F9" s="3">
        <v>75113</v>
      </c>
      <c r="G9" s="3">
        <v>26454</v>
      </c>
      <c r="H9" s="3">
        <v>170972</v>
      </c>
      <c r="I9" s="7">
        <f t="shared" si="0"/>
        <v>682774</v>
      </c>
      <c r="J9" s="8">
        <f t="shared" si="1"/>
        <v>5.4147758904822249E-2</v>
      </c>
    </row>
    <row r="10" spans="1:10" x14ac:dyDescent="0.25">
      <c r="A10" s="32" t="s">
        <v>14</v>
      </c>
      <c r="B10" s="9">
        <v>4064</v>
      </c>
      <c r="C10" s="9">
        <v>5721</v>
      </c>
      <c r="D10" s="3">
        <v>10677</v>
      </c>
      <c r="E10" s="3">
        <v>89221</v>
      </c>
      <c r="F10" s="3">
        <v>8777</v>
      </c>
      <c r="G10" s="3">
        <v>3652</v>
      </c>
      <c r="H10" s="3">
        <v>14169</v>
      </c>
      <c r="I10" s="7">
        <f t="shared" si="0"/>
        <v>126496</v>
      </c>
      <c r="J10" s="8">
        <f t="shared" si="1"/>
        <v>1.003183324266067E-2</v>
      </c>
    </row>
    <row r="11" spans="1:10" x14ac:dyDescent="0.25">
      <c r="A11" s="32" t="s">
        <v>17</v>
      </c>
      <c r="B11" s="9">
        <v>1007</v>
      </c>
      <c r="C11" s="9">
        <v>4748</v>
      </c>
      <c r="D11" s="3">
        <v>7911</v>
      </c>
      <c r="E11" s="3">
        <v>188492</v>
      </c>
      <c r="F11" s="3">
        <v>69694</v>
      </c>
      <c r="G11" s="3">
        <v>24992</v>
      </c>
      <c r="H11" s="3">
        <v>46609</v>
      </c>
      <c r="I11" s="15">
        <f t="shared" si="0"/>
        <v>337698</v>
      </c>
      <c r="J11" s="16">
        <f t="shared" si="1"/>
        <v>2.6781321325417582E-2</v>
      </c>
    </row>
    <row r="12" spans="1:10" x14ac:dyDescent="0.25">
      <c r="A12" s="32" t="s">
        <v>3</v>
      </c>
      <c r="B12" s="9">
        <v>3798</v>
      </c>
      <c r="C12" s="9">
        <v>4416</v>
      </c>
      <c r="D12" s="3">
        <v>11025</v>
      </c>
      <c r="E12" s="3">
        <v>172517</v>
      </c>
      <c r="F12" s="3">
        <v>14662</v>
      </c>
      <c r="G12" s="3">
        <v>4837</v>
      </c>
      <c r="H12" s="3">
        <v>43296</v>
      </c>
      <c r="I12" s="7">
        <f t="shared" si="0"/>
        <v>246337</v>
      </c>
      <c r="J12" s="8">
        <f t="shared" si="1"/>
        <v>1.9535888134781347E-2</v>
      </c>
    </row>
    <row r="13" spans="1:10" x14ac:dyDescent="0.25">
      <c r="A13" s="32" t="s">
        <v>21</v>
      </c>
      <c r="B13" s="9">
        <v>378</v>
      </c>
      <c r="C13" s="9">
        <v>614</v>
      </c>
      <c r="D13" s="3">
        <v>853</v>
      </c>
      <c r="E13" s="3">
        <v>9236</v>
      </c>
      <c r="F13" s="3">
        <v>644</v>
      </c>
      <c r="G13" s="3">
        <v>36</v>
      </c>
      <c r="H13" s="3">
        <v>1423</v>
      </c>
      <c r="I13" s="7">
        <f t="shared" si="0"/>
        <v>12192</v>
      </c>
      <c r="J13" s="8">
        <f t="shared" si="1"/>
        <v>9.6689311041075511E-4</v>
      </c>
    </row>
    <row r="14" spans="1:10" x14ac:dyDescent="0.25">
      <c r="A14" s="32" t="s">
        <v>9</v>
      </c>
      <c r="B14" s="9">
        <v>1277</v>
      </c>
      <c r="C14" s="9">
        <v>2072</v>
      </c>
      <c r="D14" s="3">
        <v>4828</v>
      </c>
      <c r="E14" s="3">
        <v>75647</v>
      </c>
      <c r="F14" s="3">
        <v>13967</v>
      </c>
      <c r="G14" s="3">
        <v>4173</v>
      </c>
      <c r="H14" s="3">
        <v>18552</v>
      </c>
      <c r="I14" s="7">
        <f t="shared" si="0"/>
        <v>117167</v>
      </c>
      <c r="J14" s="8">
        <f t="shared" si="1"/>
        <v>9.2919918854574256E-3</v>
      </c>
    </row>
    <row r="15" spans="1:10" x14ac:dyDescent="0.25">
      <c r="A15" s="32" t="s">
        <v>8</v>
      </c>
      <c r="B15" s="9">
        <v>710</v>
      </c>
      <c r="C15" s="9">
        <v>764</v>
      </c>
      <c r="D15" s="3">
        <v>1180</v>
      </c>
      <c r="E15" s="3">
        <v>10944</v>
      </c>
      <c r="F15" s="3">
        <v>3152</v>
      </c>
      <c r="G15" s="3">
        <v>430</v>
      </c>
      <c r="H15" s="3">
        <v>1886</v>
      </c>
      <c r="I15" s="7">
        <f t="shared" si="0"/>
        <v>17592</v>
      </c>
      <c r="J15" s="8">
        <f t="shared" si="1"/>
        <v>1.3951430116753611E-3</v>
      </c>
    </row>
    <row r="16" spans="1:10" x14ac:dyDescent="0.25">
      <c r="A16" s="32" t="s">
        <v>11</v>
      </c>
      <c r="B16" s="9">
        <v>923</v>
      </c>
      <c r="C16" s="9">
        <v>1912</v>
      </c>
      <c r="D16" s="3">
        <v>4927</v>
      </c>
      <c r="E16" s="3">
        <v>109381</v>
      </c>
      <c r="F16" s="3">
        <v>15084</v>
      </c>
      <c r="G16" s="3">
        <v>4109</v>
      </c>
      <c r="H16" s="3">
        <v>28350</v>
      </c>
      <c r="I16" s="7">
        <f t="shared" si="0"/>
        <v>161851</v>
      </c>
      <c r="J16" s="8">
        <f t="shared" si="1"/>
        <v>1.2835680512884771E-2</v>
      </c>
    </row>
    <row r="17" spans="1:10" x14ac:dyDescent="0.25">
      <c r="A17" s="32" t="s">
        <v>15</v>
      </c>
      <c r="B17" s="9">
        <v>2534</v>
      </c>
      <c r="C17" s="9">
        <v>3106</v>
      </c>
      <c r="D17" s="3">
        <v>29097</v>
      </c>
      <c r="E17" s="3">
        <v>556273</v>
      </c>
      <c r="F17" s="3">
        <v>122739</v>
      </c>
      <c r="G17" s="3">
        <v>118418</v>
      </c>
      <c r="H17" s="3">
        <v>174046</v>
      </c>
      <c r="I17" s="7">
        <f t="shared" si="0"/>
        <v>1000573</v>
      </c>
      <c r="J17" s="8">
        <f t="shared" si="1"/>
        <v>7.9350979344079767E-2</v>
      </c>
    </row>
    <row r="18" spans="1:10" x14ac:dyDescent="0.25">
      <c r="A18" s="32" t="s">
        <v>4</v>
      </c>
      <c r="B18" s="9">
        <v>2081</v>
      </c>
      <c r="C18" s="9">
        <v>5264</v>
      </c>
      <c r="D18" s="3">
        <v>8453</v>
      </c>
      <c r="E18" s="3">
        <v>135129</v>
      </c>
      <c r="F18" s="3">
        <v>28022</v>
      </c>
      <c r="G18" s="3">
        <v>15455</v>
      </c>
      <c r="H18" s="3">
        <v>31435</v>
      </c>
      <c r="I18" s="7">
        <f t="shared" si="0"/>
        <v>218494</v>
      </c>
      <c r="J18" s="8">
        <f t="shared" si="1"/>
        <v>1.7327784060538674E-2</v>
      </c>
    </row>
    <row r="19" spans="1:10" x14ac:dyDescent="0.25">
      <c r="A19" s="32" t="s">
        <v>7</v>
      </c>
      <c r="B19" s="9">
        <v>293</v>
      </c>
      <c r="C19" s="9">
        <v>364</v>
      </c>
      <c r="D19" s="3">
        <v>609</v>
      </c>
      <c r="E19" s="3">
        <v>6477</v>
      </c>
      <c r="F19" s="3">
        <v>852</v>
      </c>
      <c r="G19" s="3">
        <v>180</v>
      </c>
      <c r="H19" s="3">
        <v>1836</v>
      </c>
      <c r="I19" s="7">
        <f t="shared" si="0"/>
        <v>9954</v>
      </c>
      <c r="J19" s="8">
        <f t="shared" si="1"/>
        <v>7.8940731799775725E-4</v>
      </c>
    </row>
    <row r="20" spans="1:10" x14ac:dyDescent="0.25">
      <c r="A20" s="32" t="s">
        <v>19</v>
      </c>
      <c r="B20" s="9">
        <v>2642</v>
      </c>
      <c r="C20" s="9">
        <v>3445</v>
      </c>
      <c r="D20" s="3">
        <v>6411</v>
      </c>
      <c r="E20" s="3">
        <v>62783</v>
      </c>
      <c r="F20" s="3">
        <v>4217</v>
      </c>
      <c r="G20" s="3">
        <v>1151</v>
      </c>
      <c r="H20" s="3">
        <v>10282</v>
      </c>
      <c r="I20" s="7">
        <f t="shared" si="0"/>
        <v>84844</v>
      </c>
      <c r="J20" s="8">
        <f t="shared" si="1"/>
        <v>6.7285990042396738E-3</v>
      </c>
    </row>
    <row r="21" spans="1:10" x14ac:dyDescent="0.25">
      <c r="A21" s="32" t="s">
        <v>20</v>
      </c>
      <c r="B21" s="9">
        <v>646</v>
      </c>
      <c r="C21" s="9">
        <v>678</v>
      </c>
      <c r="D21" s="3">
        <v>79784</v>
      </c>
      <c r="E21" s="3">
        <v>1317523</v>
      </c>
      <c r="F21" s="3">
        <v>333392</v>
      </c>
      <c r="G21" s="3">
        <v>172660</v>
      </c>
      <c r="H21" s="3">
        <v>299089</v>
      </c>
      <c r="I21" s="7">
        <f t="shared" si="0"/>
        <v>2202448</v>
      </c>
      <c r="J21" s="8">
        <f t="shared" si="1"/>
        <v>0.17466632195193132</v>
      </c>
    </row>
    <row r="22" spans="1:10" x14ac:dyDescent="0.25">
      <c r="A22" s="32" t="s">
        <v>13</v>
      </c>
      <c r="B22" s="9">
        <v>4502</v>
      </c>
      <c r="C22" s="9">
        <v>5132</v>
      </c>
      <c r="D22" s="3">
        <v>9675</v>
      </c>
      <c r="E22" s="3">
        <v>95480</v>
      </c>
      <c r="F22" s="3">
        <v>14891</v>
      </c>
      <c r="G22" s="3">
        <v>5429</v>
      </c>
      <c r="H22" s="3">
        <v>26012</v>
      </c>
      <c r="I22" s="7">
        <f t="shared" si="0"/>
        <v>151487</v>
      </c>
      <c r="J22" s="8">
        <f t="shared" si="1"/>
        <v>1.2013757924605812E-2</v>
      </c>
    </row>
    <row r="23" spans="1:10" x14ac:dyDescent="0.25">
      <c r="A23" s="32" t="s">
        <v>10</v>
      </c>
      <c r="B23" s="9">
        <v>3752</v>
      </c>
      <c r="C23" s="9">
        <v>5673</v>
      </c>
      <c r="D23" s="3">
        <v>10588</v>
      </c>
      <c r="E23" s="3">
        <v>140318</v>
      </c>
      <c r="F23" s="3">
        <v>19806</v>
      </c>
      <c r="G23" s="3">
        <v>4712</v>
      </c>
      <c r="H23" s="3">
        <v>43359</v>
      </c>
      <c r="I23" s="7">
        <f t="shared" si="0"/>
        <v>218783</v>
      </c>
      <c r="J23" s="8">
        <f t="shared" si="1"/>
        <v>1.7350703360810057E-2</v>
      </c>
    </row>
    <row r="24" spans="1:10" x14ac:dyDescent="0.25">
      <c r="A24" s="32" t="s">
        <v>22</v>
      </c>
      <c r="B24" s="9">
        <v>61</v>
      </c>
      <c r="C24" s="9">
        <v>61</v>
      </c>
      <c r="D24" s="3">
        <v>9360</v>
      </c>
      <c r="E24" s="3">
        <v>180332</v>
      </c>
      <c r="F24" s="3">
        <v>50393</v>
      </c>
      <c r="G24" s="3">
        <v>4661</v>
      </c>
      <c r="H24" s="3">
        <v>79960</v>
      </c>
      <c r="I24" s="7">
        <f t="shared" si="0"/>
        <v>324706</v>
      </c>
      <c r="J24" s="8">
        <f t="shared" si="1"/>
        <v>2.5750983785189849E-2</v>
      </c>
    </row>
    <row r="25" spans="1:10" x14ac:dyDescent="0.25">
      <c r="A25" s="32" t="s">
        <v>16</v>
      </c>
      <c r="B25" s="9">
        <v>495</v>
      </c>
      <c r="C25" s="9">
        <v>687</v>
      </c>
      <c r="D25" s="3">
        <v>1195</v>
      </c>
      <c r="E25" s="3">
        <v>11158</v>
      </c>
      <c r="F25" s="3">
        <v>1934</v>
      </c>
      <c r="G25" s="3">
        <v>821</v>
      </c>
      <c r="H25" s="3">
        <v>2165</v>
      </c>
      <c r="I25" s="7">
        <f t="shared" si="0"/>
        <v>17273</v>
      </c>
      <c r="J25" s="8">
        <f t="shared" si="1"/>
        <v>1.3698445452858411E-3</v>
      </c>
    </row>
    <row r="26" spans="1:10" s="4" customFormat="1" x14ac:dyDescent="0.25">
      <c r="A26" s="21" t="s">
        <v>29</v>
      </c>
      <c r="B26" s="22">
        <f>SUM(B3:B25)</f>
        <v>91828</v>
      </c>
      <c r="C26" s="22">
        <f>SUM(C3:C25)</f>
        <v>126002</v>
      </c>
      <c r="D26" s="22">
        <f>SUM(D3:D25)</f>
        <v>487487</v>
      </c>
      <c r="E26" s="22">
        <f t="shared" ref="E26:I26" si="2">SUM(E3:E25)</f>
        <v>7370203</v>
      </c>
      <c r="F26" s="22">
        <f t="shared" si="2"/>
        <v>1626208</v>
      </c>
      <c r="G26" s="22">
        <f t="shared" si="2"/>
        <v>983886</v>
      </c>
      <c r="H26" s="22">
        <f t="shared" si="2"/>
        <v>2141676</v>
      </c>
      <c r="I26" s="22">
        <f t="shared" si="2"/>
        <v>12609460</v>
      </c>
      <c r="J26" s="23">
        <f>SUM(J3:J25)</f>
        <v>0.99999999999999978</v>
      </c>
    </row>
    <row r="27" spans="1:10" ht="16.5" x14ac:dyDescent="0.3">
      <c r="A27" s="10" t="s">
        <v>41</v>
      </c>
      <c r="B27" s="10"/>
      <c r="C27" s="11"/>
      <c r="D27" s="12"/>
      <c r="E27" s="12"/>
      <c r="F27" s="12"/>
      <c r="G27" s="12"/>
      <c r="H27" s="12"/>
      <c r="I27" s="12"/>
    </row>
    <row r="31" spans="1:10" ht="19.5" x14ac:dyDescent="0.25">
      <c r="A31" s="25"/>
      <c r="B31" s="25" t="s">
        <v>40</v>
      </c>
      <c r="C31" s="25" t="s">
        <v>34</v>
      </c>
    </row>
    <row r="32" spans="1:10" ht="19.5" x14ac:dyDescent="0.3">
      <c r="A32" s="26" t="s">
        <v>35</v>
      </c>
      <c r="B32" s="27">
        <v>7383</v>
      </c>
      <c r="C32" s="27">
        <v>6835542</v>
      </c>
    </row>
    <row r="33" spans="1:3" ht="19.5" x14ac:dyDescent="0.3">
      <c r="A33" s="26" t="s">
        <v>36</v>
      </c>
      <c r="B33" s="27">
        <v>51249</v>
      </c>
      <c r="C33" s="27">
        <v>3289944</v>
      </c>
    </row>
    <row r="34" spans="1:3" ht="19.5" x14ac:dyDescent="0.3">
      <c r="A34" s="26" t="s">
        <v>37</v>
      </c>
      <c r="B34" s="27">
        <v>20660</v>
      </c>
      <c r="C34" s="27">
        <v>1429481</v>
      </c>
    </row>
    <row r="35" spans="1:3" ht="19.5" x14ac:dyDescent="0.3">
      <c r="A35" s="26" t="s">
        <v>38</v>
      </c>
      <c r="B35" s="27">
        <v>7946</v>
      </c>
      <c r="C35" s="27">
        <v>830336</v>
      </c>
    </row>
    <row r="36" spans="1:3" ht="19.5" x14ac:dyDescent="0.3">
      <c r="A36" s="28" t="s">
        <v>39</v>
      </c>
      <c r="B36" s="29">
        <v>4590</v>
      </c>
      <c r="C36" s="29">
        <v>224157</v>
      </c>
    </row>
    <row r="37" spans="1:3" ht="19.5" x14ac:dyDescent="0.25">
      <c r="A37" s="30" t="s">
        <v>29</v>
      </c>
      <c r="B37" s="31">
        <f>SUM(B32:B36)</f>
        <v>91828</v>
      </c>
      <c r="C37" s="31">
        <v>12609460</v>
      </c>
    </row>
    <row r="38" spans="1:3" x14ac:dyDescent="0.25">
      <c r="B38" s="2"/>
    </row>
  </sheetData>
  <sortState ref="A3:J25">
    <sortCondition ref="A3:A25"/>
  </sortState>
  <mergeCells count="1">
    <mergeCell ref="A1:I1"/>
  </mergeCells>
  <conditionalFormatting sqref="J3:J25">
    <cfRule type="dataBar" priority="1">
      <dataBar>
        <cfvo type="percent" val="0"/>
        <cfvo type="percent" val="100"/>
        <color theme="4" tint="-0.249977111117893"/>
      </dataBar>
      <extLst>
        <ext xmlns:x14="http://schemas.microsoft.com/office/spreadsheetml/2009/9/main" uri="{B025F937-C7B1-47D3-B67F-A62EFF666E3E}">
          <x14:id>{06DC45FF-A019-46D9-878D-D8AD7C297366}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DC45FF-A019-46D9-878D-D8AD7C297366}">
            <x14:dataBar minLength="0" maxLength="100" border="1">
              <x14:cfvo type="percent">
                <xm:f>0</xm:f>
              </x14:cfvo>
              <x14:cfvo type="percent">
                <xm:f>100</xm:f>
              </x14:cfvo>
              <x14:borderColor theme="0"/>
              <x14:negativeFillColor rgb="FFFF0000"/>
              <x14:axisColor rgb="FF000000"/>
            </x14:dataBar>
          </x14:cfRule>
          <xm:sqref>J3:J25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Existencias ovinas x pcia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Gabriel Gräve</dc:creator>
  <cp:lastModifiedBy>Gabriel H. Amarillo</cp:lastModifiedBy>
  <dcterms:created xsi:type="dcterms:W3CDTF">2022-04-01T23:26:07Z</dcterms:created>
  <dcterms:modified xsi:type="dcterms:W3CDTF">2023-06-12T13:49:29Z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f5a10d99354b4f188201bde01b81b6b8</vt:lpwstr>
  </property>
</Properties>
</file>